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crinamu-my.sharepoint.com/personal/wlopez_inamu_go_cr/Documents/Escritorio/ABC TRANSPARENCIA/"/>
    </mc:Choice>
  </mc:AlternateContent>
  <xr:revisionPtr revIDLastSave="109" documentId="8_{D8751CA9-2FEC-4FB7-84A7-E472420B0A85}" xr6:coauthVersionLast="47" xr6:coauthVersionMax="47" xr10:uidLastSave="{1C1BF273-0DC1-4133-96B1-321F2D93BBA8}"/>
  <bookViews>
    <workbookView xWindow="-108" yWindow="-108" windowWidth="23256" windowHeight="12456" xr2:uid="{00000000-000D-0000-FFFF-FFFF00000000}"/>
  </bookViews>
  <sheets>
    <sheet name="DISPONIBILIDAD BI INSTITUCION" sheetId="2" r:id="rId1"/>
    <sheet name="DISPONIBILIDAD DE BI ALQUILADOS" sheetId="3" r:id="rId2"/>
  </sheets>
  <externalReferences>
    <externalReference r:id="rId3"/>
  </externalReferences>
  <definedNames>
    <definedName name="Inmueble">[1]Listas!$A$16:$A$20</definedName>
    <definedName name="IVA">[1]Listas!$Q$2:$Q$4</definedName>
    <definedName name="Moneda">[1]Listas!$A$2:$A$3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F18" i="3" s="1"/>
  <c r="E17" i="3"/>
  <c r="F17" i="3" s="1"/>
  <c r="E16" i="3"/>
  <c r="F16" i="3" s="1"/>
  <c r="E15" i="3"/>
  <c r="F15" i="3" s="1"/>
  <c r="F14" i="3"/>
  <c r="E14" i="3"/>
  <c r="E13" i="3"/>
  <c r="F13" i="3" s="1"/>
</calcChain>
</file>

<file path=xl/sharedStrings.xml><?xml version="1.0" encoding="utf-8"?>
<sst xmlns="http://schemas.openxmlformats.org/spreadsheetml/2006/main" count="239" uniqueCount="150">
  <si>
    <t>Cod.</t>
  </si>
  <si>
    <t>CATEGORIA</t>
  </si>
  <si>
    <t>C/A</t>
  </si>
  <si>
    <t>Descripción</t>
  </si>
  <si>
    <t>Ubicación</t>
  </si>
  <si>
    <t>Responsable</t>
  </si>
  <si>
    <t>ACT.COSTO ORIGINAL</t>
  </si>
  <si>
    <t>DEPRECIACION ACUM.</t>
  </si>
  <si>
    <t>ACT. VALOR EN LIBROS</t>
  </si>
  <si>
    <t>01-0001</t>
  </si>
  <si>
    <t>01.02.08</t>
  </si>
  <si>
    <t>9004</t>
  </si>
  <si>
    <t>Terreno 467.35 m2-Los Yoses</t>
  </si>
  <si>
    <t>Centro Formacion -Los Yo</t>
  </si>
  <si>
    <t>Uso Institucional</t>
  </si>
  <si>
    <t>01.01.01</t>
  </si>
  <si>
    <t>9003</t>
  </si>
  <si>
    <t>CEAAM Huetar Caribe</t>
  </si>
  <si>
    <t>01.02.01</t>
  </si>
  <si>
    <t>9001</t>
  </si>
  <si>
    <t>CEAAM Pacifico Central</t>
  </si>
  <si>
    <t>9002</t>
  </si>
  <si>
    <t>01-0005</t>
  </si>
  <si>
    <t>9005</t>
  </si>
  <si>
    <t>Terreno 4,500.00 m2-Zapote</t>
  </si>
  <si>
    <t>Edificio Central-Zapote</t>
  </si>
  <si>
    <t>01-0006</t>
  </si>
  <si>
    <t>9006</t>
  </si>
  <si>
    <t>Terreno 630.97m2-San Ramon</t>
  </si>
  <si>
    <t>CEAAM Occidente</t>
  </si>
  <si>
    <t>01-0007</t>
  </si>
  <si>
    <t>9007</t>
  </si>
  <si>
    <t>Terreno 529.34 m2-San Ramon</t>
  </si>
  <si>
    <t>01-0013</t>
  </si>
  <si>
    <t>9008</t>
  </si>
  <si>
    <t>Terreno 2,052.58 m2-Reg.H.Caribe</t>
  </si>
  <si>
    <t>Unidad Regional Huetar C</t>
  </si>
  <si>
    <t>0101-0001</t>
  </si>
  <si>
    <t>9012</t>
  </si>
  <si>
    <t>Terreno 2,000.00 m2-Reg.H.Norte</t>
  </si>
  <si>
    <t>Unidad Regional Huetar N</t>
  </si>
  <si>
    <t>Unidad Regional Brunca</t>
  </si>
  <si>
    <t>0101-0003</t>
  </si>
  <si>
    <t>9011</t>
  </si>
  <si>
    <t>Terreno 1,170.00m2-El Roble-Puntare</t>
  </si>
  <si>
    <t>Unidad Regional Pacifico</t>
  </si>
  <si>
    <t>0101R-0001</t>
  </si>
  <si>
    <t>01.01.01R</t>
  </si>
  <si>
    <t>Reval.Terreno 1-591427-000 Zapote</t>
  </si>
  <si>
    <t>0101R-0002</t>
  </si>
  <si>
    <t>Reval.Terreno 2052.58m2-7-130843-00</t>
  </si>
  <si>
    <t>0101R-0003</t>
  </si>
  <si>
    <t>Reval.Terreno 1,170.00m2 -Puntarena</t>
  </si>
  <si>
    <t>0101R-0004</t>
  </si>
  <si>
    <t>Reval.Terreno 5992.08m2- 7-77049-00</t>
  </si>
  <si>
    <t>02-0001</t>
  </si>
  <si>
    <t>8001</t>
  </si>
  <si>
    <t>Edificacion 641.52 m2-Los Yoses</t>
  </si>
  <si>
    <t>02-0006</t>
  </si>
  <si>
    <t>01.02.99</t>
  </si>
  <si>
    <t>8002</t>
  </si>
  <si>
    <t>Edificaciones 555.50 m2-San Ramon-L</t>
  </si>
  <si>
    <t>0201-0001</t>
  </si>
  <si>
    <t>8008</t>
  </si>
  <si>
    <t>Casa de Habitacion 155.55m2-Rio Cla</t>
  </si>
  <si>
    <t>Unidad Regional Choroteg</t>
  </si>
  <si>
    <t>01.02.01R</t>
  </si>
  <si>
    <t>0201R-0006</t>
  </si>
  <si>
    <t>Reval.Terreno 630.11m2-6-36280-000-</t>
  </si>
  <si>
    <t>0201R-0007</t>
  </si>
  <si>
    <t>Reval.Terreno 577.96m2-6-44635-000-</t>
  </si>
  <si>
    <t>0299-0004</t>
  </si>
  <si>
    <t>8003</t>
  </si>
  <si>
    <t>Edificaciones 1151.21 m2-CEAAM Punt</t>
  </si>
  <si>
    <t>0299-0006</t>
  </si>
  <si>
    <t>8010</t>
  </si>
  <si>
    <t>Edificacion 573.00 m2-Liberia</t>
  </si>
  <si>
    <t>0299-0008A</t>
  </si>
  <si>
    <t>8012</t>
  </si>
  <si>
    <t>Reingreso complejo edificios CEAAM</t>
  </si>
  <si>
    <t>0299-0008B</t>
  </si>
  <si>
    <t>Ajuste reingreso Complejo Edificios</t>
  </si>
  <si>
    <t>0299-0009</t>
  </si>
  <si>
    <t>8011</t>
  </si>
  <si>
    <t>Remodelacion tapia/porton principal</t>
  </si>
  <si>
    <t>0299-0009A</t>
  </si>
  <si>
    <t>Ajuste depreciacion de activo 0299-</t>
  </si>
  <si>
    <t>0299R-0001</t>
  </si>
  <si>
    <t>01.02.99R</t>
  </si>
  <si>
    <t>8004</t>
  </si>
  <si>
    <t>Reval.Obra compl-91.1mL-Alambre Pua</t>
  </si>
  <si>
    <t>0299R-0002</t>
  </si>
  <si>
    <t>Reval.Obra compl-91.1mL-Malla Ciclo</t>
  </si>
  <si>
    <t>Reval.Edificación Dormitorios/otros</t>
  </si>
  <si>
    <t>0299R-0011</t>
  </si>
  <si>
    <t>0299R-0012</t>
  </si>
  <si>
    <t>Reval.Tapia prefabicada 3.40x2.5m</t>
  </si>
  <si>
    <t>0299R-0013</t>
  </si>
  <si>
    <t>Reingreso Reval.Edificacion 0299R-0</t>
  </si>
  <si>
    <t>Disponibilidad de información referente a los bienes inmuebles que posee la institución.</t>
  </si>
  <si>
    <t>Listado de bienes inmuebles que alquila la Institución</t>
  </si>
  <si>
    <t>ARRENDAMIENTOS VIGENTES AL 07 DE NOVIEMBRE DEL 2024</t>
  </si>
  <si>
    <t>Contrato</t>
  </si>
  <si>
    <t>Inmueble</t>
  </si>
  <si>
    <t>Contratista</t>
  </si>
  <si>
    <t>Nombre de la entidad</t>
  </si>
  <si>
    <t>Nº procedimiento</t>
  </si>
  <si>
    <t xml:space="preserve">Monto anual  </t>
  </si>
  <si>
    <t xml:space="preserve">Plazo </t>
  </si>
  <si>
    <t>Características y uso</t>
  </si>
  <si>
    <t xml:space="preserve">Ubicación geográfica </t>
  </si>
  <si>
    <t>Nombre arrendador</t>
  </si>
  <si>
    <t xml:space="preserve">Nombre representante legal </t>
  </si>
  <si>
    <t>Monto  (a)</t>
  </si>
  <si>
    <t>IVA (b)</t>
  </si>
  <si>
    <t>Total (c = a + b)</t>
  </si>
  <si>
    <t>Moneda</t>
  </si>
  <si>
    <t>Renegociaciones a la baja</t>
  </si>
  <si>
    <t>Fecha inicio</t>
  </si>
  <si>
    <t>Fecha vencimiento</t>
  </si>
  <si>
    <t>Área total en m2 (terreno - construcción)</t>
  </si>
  <si>
    <t>Uso del inmueble</t>
  </si>
  <si>
    <t>Provincia</t>
  </si>
  <si>
    <t>INAMU</t>
  </si>
  <si>
    <t>2012CD-000001</t>
  </si>
  <si>
    <t>Colones</t>
  </si>
  <si>
    <t>Otro</t>
  </si>
  <si>
    <t>San José</t>
  </si>
  <si>
    <t>3-102-706533 S.R.L</t>
  </si>
  <si>
    <t>Ricardo Solano Ortiz</t>
  </si>
  <si>
    <t>2011LA-000013-01</t>
  </si>
  <si>
    <t>Bodega</t>
  </si>
  <si>
    <t>Montelugo S.A.</t>
  </si>
  <si>
    <t>Rodolfo Montes de Oca Lugo</t>
  </si>
  <si>
    <t>2014CD-000039-01</t>
  </si>
  <si>
    <t>Oficina</t>
  </si>
  <si>
    <t>Plataforma Mercantil S.A.</t>
  </si>
  <si>
    <t>Donald Formal Arias</t>
  </si>
  <si>
    <t>2008CD-000170-01</t>
  </si>
  <si>
    <t>3-101-783589 S.A.</t>
  </si>
  <si>
    <t>Marco Vinicio Urgelles Chavarría</t>
  </si>
  <si>
    <t>2009CD-000726-01</t>
  </si>
  <si>
    <t>Puntarenas</t>
  </si>
  <si>
    <t>Rafael Sandoval Wong</t>
  </si>
  <si>
    <t>2023PE-000001-001580</t>
  </si>
  <si>
    <t>Alajuela</t>
  </si>
  <si>
    <t>Servicios Integrados de Administración SIVA S.A.</t>
  </si>
  <si>
    <t>Mariela González Carranza</t>
  </si>
  <si>
    <t xml:space="preserve">Cuadro Nº2. </t>
  </si>
  <si>
    <t>Listado de bienes inmuebles que alquila la institución, detallando el costo mensual y  describiendo sus características, uso y ubicación.  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</si>
</sst>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sz val="12"/>
      <color rgb="FF00206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10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4" borderId="18" xfId="0" applyFont="1" applyFill="1" applyBorder="1" applyAlignment="1" applyProtection="1">
      <alignment horizontal="center" vertical="center"/>
      <protection hidden="1"/>
    </xf>
    <xf numFmtId="0" fontId="4" fillId="4" borderId="19" xfId="0" applyFont="1" applyFill="1" applyBorder="1" applyAlignment="1" applyProtection="1">
      <alignment horizontal="center" vertical="center"/>
      <protection hidden="1"/>
    </xf>
    <xf numFmtId="0" fontId="4" fillId="4" borderId="20" xfId="0" applyFont="1" applyFill="1" applyBorder="1" applyAlignment="1" applyProtection="1">
      <alignment horizontal="center" vertic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3" borderId="24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5" borderId="26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4" fillId="5" borderId="25" xfId="0" applyFont="1" applyFill="1" applyBorder="1" applyAlignment="1" applyProtection="1">
      <alignment horizontal="center" vertical="center" wrapText="1"/>
      <protection hidden="1"/>
    </xf>
    <xf numFmtId="0" fontId="4" fillId="5" borderId="16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9" fontId="3" fillId="3" borderId="1" xfId="1" applyFont="1" applyFill="1" applyBorder="1" applyAlignment="1" applyProtection="1">
      <alignment horizontal="center" vertical="center" wrapText="1"/>
      <protection locked="0" hidden="1"/>
    </xf>
    <xf numFmtId="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 hidden="1"/>
    </xf>
    <xf numFmtId="2" fontId="3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0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horizontal="center" vertical="center" wrapText="1"/>
      <protection hidden="1"/>
    </xf>
    <xf numFmtId="0" fontId="4" fillId="5" borderId="28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locked="0" hidden="1"/>
    </xf>
    <xf numFmtId="0" fontId="3" fillId="3" borderId="11" xfId="0" applyFont="1" applyFill="1" applyBorder="1" applyAlignment="1" applyProtection="1">
      <alignment horizontal="center" vertical="center" wrapText="1"/>
      <protection locked="0" hidden="1"/>
    </xf>
    <xf numFmtId="0" fontId="3" fillId="0" borderId="12" xfId="0" applyFont="1" applyBorder="1" applyAlignment="1" applyProtection="1">
      <alignment horizontal="center" vertical="center" wrapText="1"/>
      <protection locked="0" hidden="1"/>
    </xf>
    <xf numFmtId="0" fontId="3" fillId="0" borderId="13" xfId="0" applyFont="1" applyBorder="1" applyAlignment="1" applyProtection="1">
      <alignment horizontal="center" vertical="center" wrapText="1"/>
      <protection locked="0" hidden="1"/>
    </xf>
    <xf numFmtId="4" fontId="3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9" fontId="3" fillId="3" borderId="13" xfId="1" applyFont="1" applyFill="1" applyBorder="1" applyAlignment="1" applyProtection="1">
      <alignment horizontal="center" vertical="center" wrapText="1"/>
      <protection locked="0" hidden="1"/>
    </xf>
    <xf numFmtId="4" fontId="3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3" xfId="0" applyFont="1" applyFill="1" applyBorder="1" applyAlignment="1" applyProtection="1">
      <alignment horizontal="center" vertical="center" wrapText="1"/>
      <protection locked="0" hidden="1"/>
    </xf>
    <xf numFmtId="2" fontId="3" fillId="0" borderId="13" xfId="0" applyNumberFormat="1" applyFont="1" applyBorder="1" applyAlignment="1" applyProtection="1">
      <alignment horizontal="center" vertical="center" wrapText="1"/>
      <protection locked="0" hidden="1"/>
    </xf>
    <xf numFmtId="164" fontId="3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14" xfId="0" applyFont="1" applyFill="1" applyBorder="1" applyAlignment="1" applyProtection="1">
      <alignment horizontal="center" vertical="center" wrapText="1"/>
      <protection locked="0" hidden="1"/>
    </xf>
    <xf numFmtId="0" fontId="3" fillId="6" borderId="2" xfId="0" applyFont="1" applyFill="1" applyBorder="1" applyProtection="1">
      <protection hidden="1"/>
    </xf>
    <xf numFmtId="0" fontId="3" fillId="6" borderId="3" xfId="0" applyFont="1" applyFill="1" applyBorder="1" applyProtection="1">
      <protection hidden="1"/>
    </xf>
    <xf numFmtId="0" fontId="3" fillId="6" borderId="4" xfId="0" applyFont="1" applyFill="1" applyBorder="1" applyProtection="1">
      <protection hidden="1"/>
    </xf>
    <xf numFmtId="0" fontId="3" fillId="6" borderId="5" xfId="0" applyFont="1" applyFill="1" applyBorder="1" applyProtection="1">
      <protection hidden="1"/>
    </xf>
    <xf numFmtId="0" fontId="3" fillId="6" borderId="0" xfId="0" applyFont="1" applyFill="1" applyBorder="1" applyProtection="1">
      <protection hidden="1"/>
    </xf>
    <xf numFmtId="0" fontId="3" fillId="6" borderId="6" xfId="0" applyFont="1" applyFill="1" applyBorder="1" applyProtection="1">
      <protection hidden="1"/>
    </xf>
    <xf numFmtId="0" fontId="2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 applyProtection="1">
      <alignment horizontal="center"/>
      <protection hidden="1"/>
    </xf>
    <xf numFmtId="0" fontId="4" fillId="6" borderId="6" xfId="0" applyFont="1" applyFill="1" applyBorder="1" applyAlignment="1" applyProtection="1">
      <alignment horizontal="center"/>
      <protection hidden="1"/>
    </xf>
    <xf numFmtId="0" fontId="3" fillId="6" borderId="7" xfId="0" applyFont="1" applyFill="1" applyBorder="1" applyProtection="1">
      <protection hidden="1"/>
    </xf>
    <xf numFmtId="0" fontId="4" fillId="6" borderId="8" xfId="0" applyFont="1" applyFill="1" applyBorder="1" applyAlignment="1" applyProtection="1">
      <alignment horizontal="center"/>
      <protection hidden="1"/>
    </xf>
    <xf numFmtId="0" fontId="4" fillId="6" borderId="9" xfId="0" applyFont="1" applyFill="1" applyBorder="1" applyAlignment="1" applyProtection="1">
      <alignment horizontal="center"/>
      <protection hidden="1"/>
    </xf>
    <xf numFmtId="0" fontId="6" fillId="6" borderId="2" xfId="0" applyFont="1" applyFill="1" applyBorder="1"/>
    <xf numFmtId="0" fontId="6" fillId="6" borderId="3" xfId="0" applyFont="1" applyFill="1" applyBorder="1"/>
    <xf numFmtId="0" fontId="6" fillId="6" borderId="4" xfId="0" applyFont="1" applyFill="1" applyBorder="1"/>
    <xf numFmtId="0" fontId="6" fillId="0" borderId="0" xfId="0" applyFont="1"/>
    <xf numFmtId="0" fontId="6" fillId="6" borderId="5" xfId="0" applyFont="1" applyFill="1" applyBorder="1"/>
    <xf numFmtId="0" fontId="6" fillId="6" borderId="0" xfId="0" applyFont="1" applyFill="1" applyBorder="1"/>
    <xf numFmtId="0" fontId="6" fillId="6" borderId="6" xfId="0" applyFont="1" applyFill="1" applyBorder="1"/>
    <xf numFmtId="0" fontId="7" fillId="6" borderId="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/>
    <xf numFmtId="0" fontId="6" fillId="6" borderId="8" xfId="0" applyFont="1" applyFill="1" applyBorder="1"/>
    <xf numFmtId="0" fontId="6" fillId="6" borderId="9" xfId="0" applyFont="1" applyFill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49" fontId="8" fillId="2" borderId="10" xfId="0" quotePrefix="1" applyNumberFormat="1" applyFont="1" applyFill="1" applyBorder="1"/>
    <xf numFmtId="49" fontId="8" fillId="2" borderId="1" xfId="0" quotePrefix="1" applyNumberFormat="1" applyFont="1" applyFill="1" applyBorder="1"/>
    <xf numFmtId="3" fontId="8" fillId="2" borderId="1" xfId="0" quotePrefix="1" applyNumberFormat="1" applyFont="1" applyFill="1" applyBorder="1"/>
    <xf numFmtId="4" fontId="8" fillId="2" borderId="1" xfId="0" quotePrefix="1" applyNumberFormat="1" applyFont="1" applyFill="1" applyBorder="1"/>
    <xf numFmtId="4" fontId="8" fillId="2" borderId="11" xfId="0" quotePrefix="1" applyNumberFormat="1" applyFont="1" applyFill="1" applyBorder="1"/>
    <xf numFmtId="49" fontId="9" fillId="0" borderId="10" xfId="0" quotePrefix="1" applyNumberFormat="1" applyFont="1" applyBorder="1"/>
    <xf numFmtId="49" fontId="9" fillId="0" borderId="1" xfId="0" quotePrefix="1" applyNumberFormat="1" applyFont="1" applyBorder="1"/>
    <xf numFmtId="3" fontId="9" fillId="0" borderId="1" xfId="0" applyNumberFormat="1" applyFont="1" applyBorder="1"/>
    <xf numFmtId="4" fontId="9" fillId="0" borderId="1" xfId="0" applyNumberFormat="1" applyFont="1" applyBorder="1"/>
    <xf numFmtId="4" fontId="9" fillId="0" borderId="11" xfId="0" applyNumberFormat="1" applyFont="1" applyBorder="1"/>
    <xf numFmtId="0" fontId="9" fillId="0" borderId="10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553720</xdr:colOff>
      <xdr:row>1</xdr:row>
      <xdr:rowOff>27940</xdr:rowOff>
    </xdr:from>
    <xdr:to>
      <xdr:col>3</xdr:col>
      <xdr:colOff>1828165</xdr:colOff>
      <xdr:row>4</xdr:row>
      <xdr:rowOff>98062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A7CD8B1-2EA5-C966-B197-5141D71DC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20" y="205740"/>
          <a:ext cx="3636645" cy="10210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440751</xdr:colOff>
      <xdr:row>3</xdr:row>
      <xdr:rowOff>652360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B5B53-99A7-B1DA-7C06-B8F73ACCD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182880"/>
          <a:ext cx="3633531" cy="10181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rinamu-my.sharepoint.com/personal/wlopez_inamu_go_cr/Documents/Escritorio/ABC%20TRANSPARENCIA/Listado%20bienes%20inmuebles%20alquilados%20noviembre%202024.xlsm" TargetMode="External"/><Relationship Id="rId1" Type="http://schemas.openxmlformats.org/officeDocument/2006/relationships/externalLinkPath" Target="Listado%20bienes%20inmuebles%20alquilados%20noviembre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rendamientos Vigentes"/>
      <sheetName val="Listas"/>
    </sheetNames>
    <sheetDataSet>
      <sheetData sheetId="0"/>
      <sheetData sheetId="1">
        <row r="2">
          <cell r="A2" t="str">
            <v>Colones</v>
          </cell>
          <cell r="Q2">
            <v>0</v>
          </cell>
        </row>
        <row r="3">
          <cell r="A3" t="str">
            <v>Dólares</v>
          </cell>
          <cell r="Q3">
            <v>0.02</v>
          </cell>
        </row>
        <row r="4">
          <cell r="Q4">
            <v>0.13</v>
          </cell>
        </row>
        <row r="16">
          <cell r="A16" t="str">
            <v>Oficina</v>
          </cell>
        </row>
        <row r="17">
          <cell r="A17" t="str">
            <v>Bodega</v>
          </cell>
        </row>
        <row r="18">
          <cell r="A18" t="str">
            <v>Parqueo</v>
          </cell>
        </row>
        <row r="19">
          <cell r="A19" t="str">
            <v>Oficina_Parqueo</v>
          </cell>
        </row>
        <row r="20">
          <cell r="A2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1D1A-6D93-40DA-B9C0-FBEE64CD838C}">
  <sheetPr>
    <tabColor theme="5" tint="0.39997558519241921"/>
  </sheetPr>
  <dimension ref="A1:I45"/>
  <sheetViews>
    <sheetView tabSelected="1" view="pageBreakPreview" topLeftCell="A4" zoomScale="107" zoomScaleNormal="100" zoomScaleSheetLayoutView="107" workbookViewId="0">
      <selection activeCell="G31" sqref="G31"/>
    </sheetView>
  </sheetViews>
  <sheetFormatPr baseColWidth="10" defaultRowHeight="13.8" x14ac:dyDescent="0.3"/>
  <cols>
    <col min="1" max="3" width="11.5546875" style="56"/>
    <col min="4" max="4" width="32.33203125" style="56" bestFit="1" customWidth="1"/>
    <col min="5" max="5" width="22.33203125" style="56" bestFit="1" customWidth="1"/>
    <col min="6" max="6" width="16" style="56" bestFit="1" customWidth="1"/>
    <col min="7" max="8" width="16.88671875" style="56" bestFit="1" customWidth="1"/>
    <col min="9" max="9" width="18.6640625" style="56" bestFit="1" customWidth="1"/>
    <col min="10" max="16384" width="11.5546875" style="56"/>
  </cols>
  <sheetData>
    <row r="1" spans="1:9" s="56" customFormat="1" x14ac:dyDescent="0.3">
      <c r="A1" s="53"/>
      <c r="B1" s="54"/>
      <c r="C1" s="54"/>
      <c r="D1" s="54"/>
      <c r="E1" s="54"/>
      <c r="F1" s="54"/>
      <c r="G1" s="54"/>
      <c r="H1" s="54"/>
      <c r="I1" s="55"/>
    </row>
    <row r="2" spans="1:9" s="56" customFormat="1" x14ac:dyDescent="0.3">
      <c r="A2" s="57"/>
      <c r="B2" s="58"/>
      <c r="C2" s="58"/>
      <c r="D2" s="58"/>
      <c r="E2" s="58"/>
      <c r="F2" s="58"/>
      <c r="G2" s="58"/>
      <c r="H2" s="58"/>
      <c r="I2" s="59"/>
    </row>
    <row r="3" spans="1:9" s="56" customFormat="1" ht="48" customHeight="1" x14ac:dyDescent="0.3">
      <c r="A3" s="57"/>
      <c r="B3" s="58"/>
      <c r="C3" s="58"/>
      <c r="D3" s="58"/>
      <c r="E3" s="60" t="s">
        <v>99</v>
      </c>
      <c r="F3" s="60"/>
      <c r="G3" s="60"/>
      <c r="H3" s="60"/>
      <c r="I3" s="61"/>
    </row>
    <row r="4" spans="1:9" s="56" customFormat="1" x14ac:dyDescent="0.3">
      <c r="A4" s="57"/>
      <c r="B4" s="58"/>
      <c r="C4" s="58"/>
      <c r="D4" s="58"/>
      <c r="E4" s="58"/>
      <c r="F4" s="58"/>
      <c r="G4" s="58"/>
      <c r="H4" s="58"/>
      <c r="I4" s="59"/>
    </row>
    <row r="5" spans="1:9" s="56" customFormat="1" ht="20.399999999999999" customHeight="1" thickBot="1" x14ac:dyDescent="0.35">
      <c r="A5" s="62"/>
      <c r="B5" s="63"/>
      <c r="C5" s="63"/>
      <c r="D5" s="63"/>
      <c r="E5" s="63"/>
      <c r="F5" s="63"/>
      <c r="G5" s="63"/>
      <c r="H5" s="63"/>
      <c r="I5" s="64"/>
    </row>
    <row r="6" spans="1:9" s="56" customFormat="1" x14ac:dyDescent="0.3">
      <c r="A6" s="65"/>
      <c r="B6" s="66"/>
      <c r="C6" s="66"/>
      <c r="D6" s="66"/>
      <c r="E6" s="66"/>
      <c r="F6" s="66"/>
      <c r="G6" s="66"/>
      <c r="H6" s="66"/>
      <c r="I6" s="67"/>
    </row>
    <row r="7" spans="1:9" s="56" customFormat="1" x14ac:dyDescent="0.3">
      <c r="A7" s="68" t="s">
        <v>0</v>
      </c>
      <c r="B7" s="69" t="s">
        <v>1</v>
      </c>
      <c r="C7" s="69" t="s">
        <v>2</v>
      </c>
      <c r="D7" s="69" t="s">
        <v>3</v>
      </c>
      <c r="E7" s="69" t="s">
        <v>4</v>
      </c>
      <c r="F7" s="69" t="s">
        <v>5</v>
      </c>
      <c r="G7" s="70" t="s">
        <v>6</v>
      </c>
      <c r="H7" s="71" t="s">
        <v>7</v>
      </c>
      <c r="I7" s="72" t="s">
        <v>8</v>
      </c>
    </row>
    <row r="8" spans="1:9" s="56" customFormat="1" x14ac:dyDescent="0.3">
      <c r="A8" s="73" t="s">
        <v>9</v>
      </c>
      <c r="B8" s="74" t="s">
        <v>10</v>
      </c>
      <c r="C8" s="74" t="s">
        <v>11</v>
      </c>
      <c r="D8" s="74" t="s">
        <v>12</v>
      </c>
      <c r="E8" s="74" t="s">
        <v>13</v>
      </c>
      <c r="F8" s="74" t="s">
        <v>14</v>
      </c>
      <c r="G8" s="75">
        <v>23367500</v>
      </c>
      <c r="H8" s="76">
        <v>0</v>
      </c>
      <c r="I8" s="77">
        <v>23367500</v>
      </c>
    </row>
    <row r="9" spans="1:9" s="56" customFormat="1" x14ac:dyDescent="0.3">
      <c r="A9" s="73" t="s">
        <v>55</v>
      </c>
      <c r="B9" s="74" t="s">
        <v>10</v>
      </c>
      <c r="C9" s="74" t="s">
        <v>56</v>
      </c>
      <c r="D9" s="74" t="s">
        <v>57</v>
      </c>
      <c r="E9" s="74" t="s">
        <v>13</v>
      </c>
      <c r="F9" s="74" t="s">
        <v>14</v>
      </c>
      <c r="G9" s="75">
        <v>27000000</v>
      </c>
      <c r="H9" s="76">
        <v>21945721.09</v>
      </c>
      <c r="I9" s="77">
        <v>5054278.91</v>
      </c>
    </row>
    <row r="10" spans="1:9" s="56" customFormat="1" x14ac:dyDescent="0.3">
      <c r="A10" s="78"/>
      <c r="B10" s="79"/>
      <c r="C10" s="79"/>
      <c r="D10" s="79"/>
      <c r="E10" s="79"/>
      <c r="F10" s="79"/>
      <c r="G10" s="79"/>
      <c r="H10" s="79"/>
      <c r="I10" s="80"/>
    </row>
    <row r="11" spans="1:9" s="56" customFormat="1" x14ac:dyDescent="0.3">
      <c r="A11" s="73" t="s">
        <v>22</v>
      </c>
      <c r="B11" s="74" t="s">
        <v>15</v>
      </c>
      <c r="C11" s="74" t="s">
        <v>23</v>
      </c>
      <c r="D11" s="74" t="s">
        <v>24</v>
      </c>
      <c r="E11" s="74" t="s">
        <v>25</v>
      </c>
      <c r="F11" s="74" t="s">
        <v>14</v>
      </c>
      <c r="G11" s="75">
        <v>453649540</v>
      </c>
      <c r="H11" s="76">
        <v>0</v>
      </c>
      <c r="I11" s="77">
        <v>453649540</v>
      </c>
    </row>
    <row r="12" spans="1:9" s="56" customFormat="1" x14ac:dyDescent="0.3">
      <c r="A12" s="73" t="s">
        <v>46</v>
      </c>
      <c r="B12" s="74" t="s">
        <v>47</v>
      </c>
      <c r="C12" s="74" t="s">
        <v>23</v>
      </c>
      <c r="D12" s="74" t="s">
        <v>48</v>
      </c>
      <c r="E12" s="74" t="s">
        <v>25</v>
      </c>
      <c r="F12" s="74" t="s">
        <v>14</v>
      </c>
      <c r="G12" s="75">
        <v>2308764639</v>
      </c>
      <c r="H12" s="76">
        <v>0</v>
      </c>
      <c r="I12" s="77">
        <v>2308764639</v>
      </c>
    </row>
    <row r="13" spans="1:9" s="56" customFormat="1" x14ac:dyDescent="0.3">
      <c r="A13" s="78"/>
      <c r="B13" s="79"/>
      <c r="C13" s="79"/>
      <c r="D13" s="79"/>
      <c r="E13" s="79"/>
      <c r="F13" s="79"/>
      <c r="G13" s="79"/>
      <c r="H13" s="79"/>
      <c r="I13" s="80"/>
    </row>
    <row r="14" spans="1:9" s="56" customFormat="1" x14ac:dyDescent="0.3">
      <c r="A14" s="73" t="s">
        <v>26</v>
      </c>
      <c r="B14" s="74" t="s">
        <v>18</v>
      </c>
      <c r="C14" s="74" t="s">
        <v>27</v>
      </c>
      <c r="D14" s="74" t="s">
        <v>28</v>
      </c>
      <c r="E14" s="74" t="s">
        <v>29</v>
      </c>
      <c r="F14" s="74" t="s">
        <v>14</v>
      </c>
      <c r="G14" s="75">
        <v>59942150</v>
      </c>
      <c r="H14" s="76">
        <v>0</v>
      </c>
      <c r="I14" s="77">
        <v>59942150</v>
      </c>
    </row>
    <row r="15" spans="1:9" s="56" customFormat="1" x14ac:dyDescent="0.3">
      <c r="A15" s="73" t="s">
        <v>30</v>
      </c>
      <c r="B15" s="74" t="s">
        <v>18</v>
      </c>
      <c r="C15" s="74" t="s">
        <v>31</v>
      </c>
      <c r="D15" s="74" t="s">
        <v>32</v>
      </c>
      <c r="E15" s="74" t="s">
        <v>29</v>
      </c>
      <c r="F15" s="74" t="s">
        <v>14</v>
      </c>
      <c r="G15" s="75">
        <v>50287300</v>
      </c>
      <c r="H15" s="76">
        <v>0</v>
      </c>
      <c r="I15" s="77">
        <v>50287300</v>
      </c>
    </row>
    <row r="16" spans="1:9" s="56" customFormat="1" x14ac:dyDescent="0.3">
      <c r="A16" s="73" t="s">
        <v>58</v>
      </c>
      <c r="B16" s="74" t="s">
        <v>59</v>
      </c>
      <c r="C16" s="74" t="s">
        <v>60</v>
      </c>
      <c r="D16" s="74" t="s">
        <v>61</v>
      </c>
      <c r="E16" s="74" t="s">
        <v>29</v>
      </c>
      <c r="F16" s="74" t="s">
        <v>14</v>
      </c>
      <c r="G16" s="75">
        <v>160741000</v>
      </c>
      <c r="H16" s="76">
        <v>50303479.609999999</v>
      </c>
      <c r="I16" s="77">
        <v>110437520.39</v>
      </c>
    </row>
    <row r="17" spans="1:9" s="56" customFormat="1" x14ac:dyDescent="0.3">
      <c r="A17" s="78"/>
      <c r="B17" s="79"/>
      <c r="C17" s="79"/>
      <c r="D17" s="79"/>
      <c r="E17" s="79"/>
      <c r="F17" s="79"/>
      <c r="G17" s="79"/>
      <c r="H17" s="79"/>
      <c r="I17" s="80"/>
    </row>
    <row r="18" spans="1:9" s="56" customFormat="1" x14ac:dyDescent="0.3">
      <c r="A18" s="73" t="s">
        <v>62</v>
      </c>
      <c r="B18" s="74" t="s">
        <v>18</v>
      </c>
      <c r="C18" s="74" t="s">
        <v>63</v>
      </c>
      <c r="D18" s="74" t="s">
        <v>64</v>
      </c>
      <c r="E18" s="74" t="s">
        <v>41</v>
      </c>
      <c r="F18" s="74" t="s">
        <v>14</v>
      </c>
      <c r="G18" s="75">
        <v>28999076</v>
      </c>
      <c r="H18" s="76">
        <v>5067042.78</v>
      </c>
      <c r="I18" s="77">
        <v>23932032.82</v>
      </c>
    </row>
    <row r="19" spans="1:9" s="56" customFormat="1" x14ac:dyDescent="0.3">
      <c r="A19" s="78"/>
      <c r="B19" s="79"/>
      <c r="C19" s="79"/>
      <c r="D19" s="79"/>
      <c r="E19" s="79"/>
      <c r="F19" s="79"/>
      <c r="G19" s="79"/>
      <c r="H19" s="79"/>
      <c r="I19" s="80"/>
    </row>
    <row r="20" spans="1:9" s="56" customFormat="1" x14ac:dyDescent="0.3">
      <c r="A20" s="73" t="s">
        <v>74</v>
      </c>
      <c r="B20" s="74" t="s">
        <v>59</v>
      </c>
      <c r="C20" s="74" t="s">
        <v>75</v>
      </c>
      <c r="D20" s="74" t="s">
        <v>76</v>
      </c>
      <c r="E20" s="74" t="s">
        <v>65</v>
      </c>
      <c r="F20" s="74" t="s">
        <v>14</v>
      </c>
      <c r="G20" s="75">
        <v>148962401</v>
      </c>
      <c r="H20" s="76">
        <v>16240261.789999999</v>
      </c>
      <c r="I20" s="77">
        <v>132722139.45999999</v>
      </c>
    </row>
    <row r="21" spans="1:9" s="56" customFormat="1" x14ac:dyDescent="0.3">
      <c r="A21" s="78"/>
      <c r="B21" s="79"/>
      <c r="C21" s="79"/>
      <c r="D21" s="79"/>
      <c r="E21" s="79"/>
      <c r="F21" s="79"/>
      <c r="G21" s="79"/>
      <c r="H21" s="79"/>
      <c r="I21" s="80"/>
    </row>
    <row r="22" spans="1:9" s="56" customFormat="1" x14ac:dyDescent="0.3">
      <c r="A22" s="73" t="s">
        <v>67</v>
      </c>
      <c r="B22" s="74" t="s">
        <v>66</v>
      </c>
      <c r="C22" s="74" t="s">
        <v>21</v>
      </c>
      <c r="D22" s="74" t="s">
        <v>68</v>
      </c>
      <c r="E22" s="74" t="s">
        <v>20</v>
      </c>
      <c r="F22" s="74" t="s">
        <v>14</v>
      </c>
      <c r="G22" s="75">
        <v>102474230</v>
      </c>
      <c r="H22" s="76">
        <v>0</v>
      </c>
      <c r="I22" s="77">
        <v>102474230.25</v>
      </c>
    </row>
    <row r="23" spans="1:9" s="56" customFormat="1" x14ac:dyDescent="0.3">
      <c r="A23" s="73" t="s">
        <v>69</v>
      </c>
      <c r="B23" s="74" t="s">
        <v>66</v>
      </c>
      <c r="C23" s="74" t="s">
        <v>19</v>
      </c>
      <c r="D23" s="74" t="s">
        <v>70</v>
      </c>
      <c r="E23" s="74" t="s">
        <v>20</v>
      </c>
      <c r="F23" s="74" t="s">
        <v>14</v>
      </c>
      <c r="G23" s="75">
        <v>93993114</v>
      </c>
      <c r="H23" s="76">
        <v>0</v>
      </c>
      <c r="I23" s="77">
        <v>93993113.75</v>
      </c>
    </row>
    <row r="24" spans="1:9" s="56" customFormat="1" x14ac:dyDescent="0.3">
      <c r="A24" s="73" t="s">
        <v>71</v>
      </c>
      <c r="B24" s="74" t="s">
        <v>59</v>
      </c>
      <c r="C24" s="74" t="s">
        <v>72</v>
      </c>
      <c r="D24" s="74" t="s">
        <v>73</v>
      </c>
      <c r="E24" s="74" t="s">
        <v>20</v>
      </c>
      <c r="F24" s="74" t="s">
        <v>14</v>
      </c>
      <c r="G24" s="75">
        <v>19180505</v>
      </c>
      <c r="H24" s="76">
        <v>2823526.19</v>
      </c>
      <c r="I24" s="77">
        <v>16356979.289999999</v>
      </c>
    </row>
    <row r="25" spans="1:9" s="56" customFormat="1" x14ac:dyDescent="0.3">
      <c r="A25" s="73" t="s">
        <v>94</v>
      </c>
      <c r="B25" s="74" t="s">
        <v>88</v>
      </c>
      <c r="C25" s="74" t="s">
        <v>72</v>
      </c>
      <c r="D25" s="74" t="s">
        <v>93</v>
      </c>
      <c r="E25" s="74" t="s">
        <v>20</v>
      </c>
      <c r="F25" s="74" t="s">
        <v>14</v>
      </c>
      <c r="G25" s="75">
        <v>63062674</v>
      </c>
      <c r="H25" s="76">
        <v>18694468.489999998</v>
      </c>
      <c r="I25" s="77">
        <v>44368205.200000003</v>
      </c>
    </row>
    <row r="26" spans="1:9" s="56" customFormat="1" x14ac:dyDescent="0.3">
      <c r="A26" s="78"/>
      <c r="B26" s="79"/>
      <c r="C26" s="79"/>
      <c r="D26" s="79"/>
      <c r="E26" s="79"/>
      <c r="F26" s="79"/>
      <c r="G26" s="79"/>
      <c r="H26" s="79"/>
      <c r="I26" s="80"/>
    </row>
    <row r="27" spans="1:9" s="56" customFormat="1" x14ac:dyDescent="0.3">
      <c r="A27" s="73" t="s">
        <v>33</v>
      </c>
      <c r="B27" s="74" t="s">
        <v>15</v>
      </c>
      <c r="C27" s="74" t="s">
        <v>34</v>
      </c>
      <c r="D27" s="74" t="s">
        <v>35</v>
      </c>
      <c r="E27" s="74" t="s">
        <v>36</v>
      </c>
      <c r="F27" s="74" t="s">
        <v>14</v>
      </c>
      <c r="G27" s="75">
        <v>821032000</v>
      </c>
      <c r="H27" s="76">
        <v>0</v>
      </c>
      <c r="I27" s="77">
        <v>821032000</v>
      </c>
    </row>
    <row r="28" spans="1:9" s="56" customFormat="1" x14ac:dyDescent="0.3">
      <c r="A28" s="73" t="s">
        <v>49</v>
      </c>
      <c r="B28" s="74" t="s">
        <v>47</v>
      </c>
      <c r="C28" s="74" t="s">
        <v>34</v>
      </c>
      <c r="D28" s="74" t="s">
        <v>50</v>
      </c>
      <c r="E28" s="74" t="s">
        <v>36</v>
      </c>
      <c r="F28" s="74" t="s">
        <v>14</v>
      </c>
      <c r="G28" s="75">
        <v>34983875</v>
      </c>
      <c r="H28" s="76">
        <v>0</v>
      </c>
      <c r="I28" s="77">
        <v>34983875</v>
      </c>
    </row>
    <row r="29" spans="1:9" s="56" customFormat="1" x14ac:dyDescent="0.3">
      <c r="A29" s="73" t="s">
        <v>87</v>
      </c>
      <c r="B29" s="74" t="s">
        <v>88</v>
      </c>
      <c r="C29" s="74" t="s">
        <v>89</v>
      </c>
      <c r="D29" s="74" t="s">
        <v>90</v>
      </c>
      <c r="E29" s="74" t="s">
        <v>36</v>
      </c>
      <c r="F29" s="74" t="s">
        <v>14</v>
      </c>
      <c r="G29" s="75">
        <v>1576764</v>
      </c>
      <c r="H29" s="76">
        <v>938549.71</v>
      </c>
      <c r="I29" s="77">
        <v>638213.80000000005</v>
      </c>
    </row>
    <row r="30" spans="1:9" s="56" customFormat="1" x14ac:dyDescent="0.3">
      <c r="A30" s="73" t="s">
        <v>91</v>
      </c>
      <c r="B30" s="74" t="s">
        <v>88</v>
      </c>
      <c r="C30" s="74" t="s">
        <v>89</v>
      </c>
      <c r="D30" s="74" t="s">
        <v>92</v>
      </c>
      <c r="E30" s="74" t="s">
        <v>36</v>
      </c>
      <c r="F30" s="74" t="s">
        <v>14</v>
      </c>
      <c r="G30" s="75">
        <v>4585795</v>
      </c>
      <c r="H30" s="76">
        <v>2566676.19</v>
      </c>
      <c r="I30" s="77">
        <v>2019118.6</v>
      </c>
    </row>
    <row r="31" spans="1:9" s="56" customFormat="1" x14ac:dyDescent="0.3">
      <c r="A31" s="78"/>
      <c r="B31" s="79"/>
      <c r="C31" s="79"/>
      <c r="D31" s="79"/>
      <c r="E31" s="79"/>
      <c r="F31" s="79"/>
      <c r="G31" s="79"/>
      <c r="H31" s="79"/>
      <c r="I31" s="80"/>
    </row>
    <row r="32" spans="1:9" s="56" customFormat="1" x14ac:dyDescent="0.3">
      <c r="A32" s="73" t="s">
        <v>37</v>
      </c>
      <c r="B32" s="74" t="s">
        <v>15</v>
      </c>
      <c r="C32" s="74" t="s">
        <v>38</v>
      </c>
      <c r="D32" s="74" t="s">
        <v>39</v>
      </c>
      <c r="E32" s="74" t="s">
        <v>40</v>
      </c>
      <c r="F32" s="74" t="s">
        <v>14</v>
      </c>
      <c r="G32" s="75">
        <v>192500000</v>
      </c>
      <c r="H32" s="76">
        <v>0</v>
      </c>
      <c r="I32" s="77">
        <v>192500000</v>
      </c>
    </row>
    <row r="33" spans="1:9" s="56" customFormat="1" x14ac:dyDescent="0.3">
      <c r="A33" s="78"/>
      <c r="B33" s="79"/>
      <c r="C33" s="79"/>
      <c r="D33" s="79"/>
      <c r="E33" s="79"/>
      <c r="F33" s="79"/>
      <c r="G33" s="79"/>
      <c r="H33" s="79"/>
      <c r="I33" s="80"/>
    </row>
    <row r="34" spans="1:9" s="56" customFormat="1" x14ac:dyDescent="0.3">
      <c r="A34" s="78"/>
      <c r="B34" s="79"/>
      <c r="C34" s="79"/>
      <c r="D34" s="79"/>
      <c r="E34" s="79"/>
      <c r="F34" s="79"/>
      <c r="G34" s="79"/>
      <c r="H34" s="79"/>
      <c r="I34" s="80"/>
    </row>
    <row r="35" spans="1:9" s="56" customFormat="1" x14ac:dyDescent="0.3">
      <c r="A35" s="73" t="s">
        <v>42</v>
      </c>
      <c r="B35" s="74" t="s">
        <v>15</v>
      </c>
      <c r="C35" s="74" t="s">
        <v>43</v>
      </c>
      <c r="D35" s="74" t="s">
        <v>44</v>
      </c>
      <c r="E35" s="74" t="s">
        <v>45</v>
      </c>
      <c r="F35" s="74" t="s">
        <v>14</v>
      </c>
      <c r="G35" s="75">
        <v>66412600</v>
      </c>
      <c r="H35" s="76">
        <v>0</v>
      </c>
      <c r="I35" s="77">
        <v>66412600</v>
      </c>
    </row>
    <row r="36" spans="1:9" s="56" customFormat="1" x14ac:dyDescent="0.3">
      <c r="A36" s="73" t="s">
        <v>51</v>
      </c>
      <c r="B36" s="74" t="s">
        <v>47</v>
      </c>
      <c r="C36" s="74" t="s">
        <v>43</v>
      </c>
      <c r="D36" s="74" t="s">
        <v>52</v>
      </c>
      <c r="E36" s="74" t="s">
        <v>45</v>
      </c>
      <c r="F36" s="74" t="s">
        <v>14</v>
      </c>
      <c r="G36" s="75">
        <v>497230537</v>
      </c>
      <c r="H36" s="76">
        <v>0</v>
      </c>
      <c r="I36" s="77">
        <v>497230537</v>
      </c>
    </row>
    <row r="37" spans="1:9" s="56" customFormat="1" x14ac:dyDescent="0.3">
      <c r="A37" s="78"/>
      <c r="B37" s="79"/>
      <c r="C37" s="79"/>
      <c r="D37" s="79"/>
      <c r="E37" s="79"/>
      <c r="F37" s="79"/>
      <c r="G37" s="79"/>
      <c r="H37" s="79"/>
      <c r="I37" s="80"/>
    </row>
    <row r="38" spans="1:9" s="56" customFormat="1" x14ac:dyDescent="0.3">
      <c r="A38" s="73" t="s">
        <v>53</v>
      </c>
      <c r="B38" s="74" t="s">
        <v>47</v>
      </c>
      <c r="C38" s="74" t="s">
        <v>16</v>
      </c>
      <c r="D38" s="74" t="s">
        <v>54</v>
      </c>
      <c r="E38" s="74" t="s">
        <v>17</v>
      </c>
      <c r="F38" s="74" t="s">
        <v>14</v>
      </c>
      <c r="G38" s="75">
        <v>379675621</v>
      </c>
      <c r="H38" s="76">
        <v>0</v>
      </c>
      <c r="I38" s="77">
        <v>379675621</v>
      </c>
    </row>
    <row r="39" spans="1:9" s="56" customFormat="1" x14ac:dyDescent="0.3">
      <c r="A39" s="73" t="s">
        <v>77</v>
      </c>
      <c r="B39" s="74" t="s">
        <v>59</v>
      </c>
      <c r="C39" s="74" t="s">
        <v>78</v>
      </c>
      <c r="D39" s="74" t="s">
        <v>79</v>
      </c>
      <c r="E39" s="74" t="s">
        <v>17</v>
      </c>
      <c r="F39" s="74" t="s">
        <v>14</v>
      </c>
      <c r="G39" s="75">
        <v>2026430778</v>
      </c>
      <c r="H39" s="76">
        <v>78615473.299999997</v>
      </c>
      <c r="I39" s="77">
        <v>1947815304.4200001</v>
      </c>
    </row>
    <row r="40" spans="1:9" s="56" customFormat="1" x14ac:dyDescent="0.3">
      <c r="A40" s="73" t="s">
        <v>80</v>
      </c>
      <c r="B40" s="74" t="s">
        <v>59</v>
      </c>
      <c r="C40" s="74" t="s">
        <v>78</v>
      </c>
      <c r="D40" s="74" t="s">
        <v>81</v>
      </c>
      <c r="E40" s="74" t="s">
        <v>17</v>
      </c>
      <c r="F40" s="74" t="s">
        <v>14</v>
      </c>
      <c r="G40" s="75">
        <v>347850</v>
      </c>
      <c r="H40" s="76">
        <v>13494.86</v>
      </c>
      <c r="I40" s="77">
        <v>334355.24</v>
      </c>
    </row>
    <row r="41" spans="1:9" s="56" customFormat="1" x14ac:dyDescent="0.3">
      <c r="A41" s="73" t="s">
        <v>82</v>
      </c>
      <c r="B41" s="74" t="s">
        <v>59</v>
      </c>
      <c r="C41" s="74" t="s">
        <v>83</v>
      </c>
      <c r="D41" s="74" t="s">
        <v>84</v>
      </c>
      <c r="E41" s="74" t="s">
        <v>17</v>
      </c>
      <c r="F41" s="74" t="s">
        <v>14</v>
      </c>
      <c r="G41" s="75">
        <v>17813539</v>
      </c>
      <c r="H41" s="76">
        <v>2449361.6800000002</v>
      </c>
      <c r="I41" s="77">
        <v>15364177.789999999</v>
      </c>
    </row>
    <row r="42" spans="1:9" s="56" customFormat="1" x14ac:dyDescent="0.3">
      <c r="A42" s="73" t="s">
        <v>85</v>
      </c>
      <c r="B42" s="74" t="s">
        <v>59</v>
      </c>
      <c r="C42" s="74" t="s">
        <v>83</v>
      </c>
      <c r="D42" s="74" t="s">
        <v>86</v>
      </c>
      <c r="E42" s="74" t="s">
        <v>17</v>
      </c>
      <c r="F42" s="74" t="s">
        <v>14</v>
      </c>
      <c r="G42" s="75">
        <v>614260</v>
      </c>
      <c r="H42" s="76">
        <v>82340.22</v>
      </c>
      <c r="I42" s="77">
        <v>531919.76</v>
      </c>
    </row>
    <row r="43" spans="1:9" s="56" customFormat="1" x14ac:dyDescent="0.3">
      <c r="A43" s="73" t="s">
        <v>95</v>
      </c>
      <c r="B43" s="74" t="s">
        <v>88</v>
      </c>
      <c r="C43" s="74" t="s">
        <v>83</v>
      </c>
      <c r="D43" s="74" t="s">
        <v>96</v>
      </c>
      <c r="E43" s="74" t="s">
        <v>17</v>
      </c>
      <c r="F43" s="74" t="s">
        <v>14</v>
      </c>
      <c r="G43" s="75">
        <v>5769180</v>
      </c>
      <c r="H43" s="76">
        <v>1785212.24</v>
      </c>
      <c r="I43" s="77">
        <v>3983967.45</v>
      </c>
    </row>
    <row r="44" spans="1:9" s="56" customFormat="1" x14ac:dyDescent="0.3">
      <c r="A44" s="73" t="s">
        <v>97</v>
      </c>
      <c r="B44" s="74" t="s">
        <v>88</v>
      </c>
      <c r="C44" s="74" t="s">
        <v>78</v>
      </c>
      <c r="D44" s="74" t="s">
        <v>98</v>
      </c>
      <c r="E44" s="74" t="s">
        <v>17</v>
      </c>
      <c r="F44" s="74" t="s">
        <v>14</v>
      </c>
      <c r="G44" s="75">
        <v>28971796</v>
      </c>
      <c r="H44" s="76">
        <v>6160977.6699999999</v>
      </c>
      <c r="I44" s="77">
        <v>22810818.629999999</v>
      </c>
    </row>
    <row r="45" spans="1:9" s="56" customFormat="1" ht="14.4" thickBot="1" x14ac:dyDescent="0.35">
      <c r="A45" s="81"/>
      <c r="B45" s="82"/>
      <c r="C45" s="82"/>
      <c r="D45" s="82"/>
      <c r="E45" s="82"/>
      <c r="F45" s="82"/>
      <c r="G45" s="82"/>
      <c r="H45" s="82"/>
      <c r="I45" s="83"/>
    </row>
  </sheetData>
  <mergeCells count="1">
    <mergeCell ref="E3:I3"/>
  </mergeCells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81F9-BCCF-4410-95B7-95871DE7D467}">
  <sheetPr>
    <tabColor theme="4" tint="-0.249977111117893"/>
  </sheetPr>
  <dimension ref="A1:O18"/>
  <sheetViews>
    <sheetView workbookViewId="0">
      <selection activeCell="H13" sqref="H13"/>
    </sheetView>
  </sheetViews>
  <sheetFormatPr baseColWidth="10" defaultRowHeight="14.4" x14ac:dyDescent="0.3"/>
  <cols>
    <col min="3" max="3" width="11.88671875" bestFit="1" customWidth="1"/>
    <col min="6" max="6" width="11.88671875" bestFit="1" customWidth="1"/>
  </cols>
  <sheetData>
    <row r="1" spans="1:15" x14ac:dyDescent="0.3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x14ac:dyDescent="0.3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</row>
    <row r="4" spans="1:15" ht="53.4" customHeight="1" x14ac:dyDescent="0.3">
      <c r="A4" s="44"/>
      <c r="B4" s="45"/>
      <c r="C4" s="45"/>
      <c r="D4" s="45"/>
      <c r="E4" s="45"/>
      <c r="F4" s="45"/>
      <c r="G4" s="45"/>
      <c r="H4" s="47" t="s">
        <v>149</v>
      </c>
      <c r="I4" s="47"/>
      <c r="J4" s="47"/>
      <c r="K4" s="47"/>
      <c r="L4" s="47"/>
      <c r="M4" s="47"/>
      <c r="N4" s="47"/>
      <c r="O4" s="47"/>
    </row>
    <row r="5" spans="1:15" x14ac:dyDescent="0.3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</row>
    <row r="6" spans="1:15" x14ac:dyDescent="0.3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</row>
    <row r="7" spans="1:15" x14ac:dyDescent="0.3">
      <c r="A7" s="44"/>
      <c r="B7" s="48" t="s">
        <v>148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</row>
    <row r="8" spans="1:15" ht="15" thickBot="1" x14ac:dyDescent="0.35">
      <c r="A8" s="50"/>
      <c r="B8" s="51" t="s">
        <v>100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</row>
    <row r="9" spans="1:15" ht="15" thickBot="1" x14ac:dyDescent="0.35">
      <c r="A9" s="1" t="s">
        <v>101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x14ac:dyDescent="0.3">
      <c r="A10" s="25" t="s">
        <v>102</v>
      </c>
      <c r="B10" s="24"/>
      <c r="C10" s="24"/>
      <c r="D10" s="24"/>
      <c r="E10" s="24"/>
      <c r="F10" s="24"/>
      <c r="G10" s="24"/>
      <c r="H10" s="24"/>
      <c r="I10" s="24"/>
      <c r="J10" s="24"/>
      <c r="K10" s="4" t="s">
        <v>103</v>
      </c>
      <c r="L10" s="4"/>
      <c r="M10" s="4"/>
      <c r="N10" s="5" t="s">
        <v>104</v>
      </c>
      <c r="O10" s="26"/>
    </row>
    <row r="11" spans="1:15" ht="27.6" x14ac:dyDescent="0.3">
      <c r="A11" s="27" t="s">
        <v>105</v>
      </c>
      <c r="B11" s="6" t="s">
        <v>106</v>
      </c>
      <c r="C11" s="7" t="s">
        <v>107</v>
      </c>
      <c r="D11" s="8"/>
      <c r="E11" s="8"/>
      <c r="F11" s="8"/>
      <c r="G11" s="8"/>
      <c r="H11" s="9"/>
      <c r="I11" s="10" t="s">
        <v>108</v>
      </c>
      <c r="J11" s="10"/>
      <c r="K11" s="7" t="s">
        <v>109</v>
      </c>
      <c r="L11" s="8"/>
      <c r="M11" s="11" t="s">
        <v>110</v>
      </c>
      <c r="N11" s="12" t="s">
        <v>111</v>
      </c>
      <c r="O11" s="28" t="s">
        <v>112</v>
      </c>
    </row>
    <row r="12" spans="1:15" ht="41.4" x14ac:dyDescent="0.3">
      <c r="A12" s="27"/>
      <c r="B12" s="6"/>
      <c r="C12" s="13" t="s">
        <v>113</v>
      </c>
      <c r="D12" s="14" t="s">
        <v>114</v>
      </c>
      <c r="E12" s="15"/>
      <c r="F12" s="13" t="s">
        <v>115</v>
      </c>
      <c r="G12" s="13" t="s">
        <v>116</v>
      </c>
      <c r="H12" s="13" t="s">
        <v>117</v>
      </c>
      <c r="I12" s="13" t="s">
        <v>118</v>
      </c>
      <c r="J12" s="13" t="s">
        <v>119</v>
      </c>
      <c r="K12" s="13" t="s">
        <v>120</v>
      </c>
      <c r="L12" s="13" t="s">
        <v>121</v>
      </c>
      <c r="M12" s="13" t="s">
        <v>122</v>
      </c>
      <c r="N12" s="16"/>
      <c r="O12" s="29"/>
    </row>
    <row r="13" spans="1:15" ht="27.6" x14ac:dyDescent="0.3">
      <c r="A13" s="30" t="s">
        <v>123</v>
      </c>
      <c r="B13" s="17" t="s">
        <v>124</v>
      </c>
      <c r="C13" s="18">
        <v>61613004.210000001</v>
      </c>
      <c r="D13" s="19">
        <v>0.13</v>
      </c>
      <c r="E13" s="20">
        <f t="shared" ref="E13:E18" si="0">C13*D13</f>
        <v>8009690.5473000007</v>
      </c>
      <c r="F13" s="20">
        <f t="shared" ref="F13:F18" si="1">C13+E13</f>
        <v>69622694.757300004</v>
      </c>
      <c r="G13" s="21" t="s">
        <v>125</v>
      </c>
      <c r="H13" s="22"/>
      <c r="I13" s="23">
        <v>40956</v>
      </c>
      <c r="J13" s="23">
        <v>46434</v>
      </c>
      <c r="K13" s="21">
        <v>736</v>
      </c>
      <c r="L13" s="17" t="s">
        <v>126</v>
      </c>
      <c r="M13" s="21" t="s">
        <v>127</v>
      </c>
      <c r="N13" s="21" t="s">
        <v>128</v>
      </c>
      <c r="O13" s="31" t="s">
        <v>129</v>
      </c>
    </row>
    <row r="14" spans="1:15" ht="41.4" x14ac:dyDescent="0.3">
      <c r="A14" s="30" t="s">
        <v>123</v>
      </c>
      <c r="B14" s="17" t="s">
        <v>130</v>
      </c>
      <c r="C14" s="18">
        <v>33300000</v>
      </c>
      <c r="D14" s="19">
        <v>0.13</v>
      </c>
      <c r="E14" s="20">
        <f t="shared" si="0"/>
        <v>4329000</v>
      </c>
      <c r="F14" s="20">
        <f t="shared" si="1"/>
        <v>37629000</v>
      </c>
      <c r="G14" s="21" t="s">
        <v>125</v>
      </c>
      <c r="H14" s="22"/>
      <c r="I14" s="23">
        <v>40942</v>
      </c>
      <c r="J14" s="23">
        <v>46420</v>
      </c>
      <c r="K14" s="21">
        <v>700</v>
      </c>
      <c r="L14" s="17" t="s">
        <v>131</v>
      </c>
      <c r="M14" s="21" t="s">
        <v>127</v>
      </c>
      <c r="N14" s="21" t="s">
        <v>132</v>
      </c>
      <c r="O14" s="31" t="s">
        <v>133</v>
      </c>
    </row>
    <row r="15" spans="1:15" ht="27.6" x14ac:dyDescent="0.3">
      <c r="A15" s="30" t="s">
        <v>123</v>
      </c>
      <c r="B15" s="17" t="s">
        <v>134</v>
      </c>
      <c r="C15" s="18">
        <v>424139267.47000003</v>
      </c>
      <c r="D15" s="19">
        <v>0.13</v>
      </c>
      <c r="E15" s="20">
        <f t="shared" si="0"/>
        <v>55138104.771100007</v>
      </c>
      <c r="F15" s="20">
        <f t="shared" si="1"/>
        <v>479277372.24110001</v>
      </c>
      <c r="G15" s="21" t="s">
        <v>125</v>
      </c>
      <c r="H15" s="22"/>
      <c r="I15" s="23">
        <v>41753</v>
      </c>
      <c r="J15" s="23">
        <v>45770</v>
      </c>
      <c r="K15" s="21">
        <v>2372</v>
      </c>
      <c r="L15" s="17" t="s">
        <v>135</v>
      </c>
      <c r="M15" s="21" t="s">
        <v>127</v>
      </c>
      <c r="N15" s="21" t="s">
        <v>136</v>
      </c>
      <c r="O15" s="31" t="s">
        <v>137</v>
      </c>
    </row>
    <row r="16" spans="1:15" ht="41.4" x14ac:dyDescent="0.3">
      <c r="A16" s="30" t="s">
        <v>123</v>
      </c>
      <c r="B16" s="17" t="s">
        <v>138</v>
      </c>
      <c r="C16" s="18">
        <v>75156535.959999993</v>
      </c>
      <c r="D16" s="19">
        <v>0.13</v>
      </c>
      <c r="E16" s="20">
        <f t="shared" si="0"/>
        <v>9770349.6747999992</v>
      </c>
      <c r="F16" s="20">
        <f t="shared" si="1"/>
        <v>84926885.634799987</v>
      </c>
      <c r="G16" s="21" t="s">
        <v>125</v>
      </c>
      <c r="H16" s="22"/>
      <c r="I16" s="23">
        <v>39644</v>
      </c>
      <c r="J16" s="23">
        <v>46217</v>
      </c>
      <c r="K16" s="21">
        <v>787</v>
      </c>
      <c r="L16" s="17" t="s">
        <v>135</v>
      </c>
      <c r="M16" s="21" t="s">
        <v>127</v>
      </c>
      <c r="N16" s="21" t="s">
        <v>139</v>
      </c>
      <c r="O16" s="31" t="s">
        <v>140</v>
      </c>
    </row>
    <row r="17" spans="1:15" ht="41.4" x14ac:dyDescent="0.3">
      <c r="A17" s="30" t="s">
        <v>123</v>
      </c>
      <c r="B17" s="17" t="s">
        <v>141</v>
      </c>
      <c r="C17" s="18">
        <v>14182953.560000001</v>
      </c>
      <c r="D17" s="19">
        <v>0.13</v>
      </c>
      <c r="E17" s="20">
        <f t="shared" si="0"/>
        <v>1843783.9628000001</v>
      </c>
      <c r="F17" s="20">
        <f t="shared" si="1"/>
        <v>16026737.5228</v>
      </c>
      <c r="G17" s="21" t="s">
        <v>125</v>
      </c>
      <c r="H17" s="22"/>
      <c r="I17" s="23">
        <v>40196</v>
      </c>
      <c r="J17" s="23">
        <v>45674</v>
      </c>
      <c r="K17" s="21">
        <v>421</v>
      </c>
      <c r="L17" s="17" t="s">
        <v>135</v>
      </c>
      <c r="M17" s="21" t="s">
        <v>142</v>
      </c>
      <c r="N17" s="21" t="s">
        <v>143</v>
      </c>
      <c r="O17" s="31" t="s">
        <v>143</v>
      </c>
    </row>
    <row r="18" spans="1:15" ht="55.8" thickBot="1" x14ac:dyDescent="0.35">
      <c r="A18" s="32" t="s">
        <v>123</v>
      </c>
      <c r="B18" s="33" t="s">
        <v>144</v>
      </c>
      <c r="C18" s="34">
        <v>37858407.079999998</v>
      </c>
      <c r="D18" s="35">
        <v>0.13</v>
      </c>
      <c r="E18" s="36">
        <f t="shared" si="0"/>
        <v>4921592.9204000002</v>
      </c>
      <c r="F18" s="36">
        <f t="shared" si="1"/>
        <v>42780000.000399999</v>
      </c>
      <c r="G18" s="37" t="s">
        <v>125</v>
      </c>
      <c r="H18" s="38"/>
      <c r="I18" s="39">
        <v>45110</v>
      </c>
      <c r="J18" s="39">
        <v>46205</v>
      </c>
      <c r="K18" s="37">
        <v>604</v>
      </c>
      <c r="L18" s="33" t="s">
        <v>135</v>
      </c>
      <c r="M18" s="37" t="s">
        <v>145</v>
      </c>
      <c r="N18" s="37" t="s">
        <v>146</v>
      </c>
      <c r="O18" s="40" t="s">
        <v>147</v>
      </c>
    </row>
  </sheetData>
  <mergeCells count="15">
    <mergeCell ref="O11:O12"/>
    <mergeCell ref="D12:E12"/>
    <mergeCell ref="H4:O4"/>
    <mergeCell ref="A11:A12"/>
    <mergeCell ref="B11:B12"/>
    <mergeCell ref="C11:H11"/>
    <mergeCell ref="I11:J11"/>
    <mergeCell ref="K11:L11"/>
    <mergeCell ref="N11:N12"/>
    <mergeCell ref="B7:O7"/>
    <mergeCell ref="B8:O8"/>
    <mergeCell ref="A9:O9"/>
    <mergeCell ref="A10:J10"/>
    <mergeCell ref="K10:M10"/>
    <mergeCell ref="N10:O10"/>
  </mergeCells>
  <dataValidations count="22">
    <dataValidation type="list" allowBlank="1" showInputMessage="1" showErrorMessage="1" errorTitle="Porcentaje de IVA" error="No puede digitar, debe seleccionar una opción de la lista desplegable." sqref="D13:D18" xr:uid="{AE6D0058-3FEF-41E0-8222-269462389F2E}">
      <formula1>IVA</formula1>
    </dataValidation>
    <dataValidation type="decimal" showInputMessage="1" showErrorMessage="1" errorTitle="Reajuste" error="Únicamente se admiten valores numéricos menores o iguales a 0." sqref="H13:H18" xr:uid="{D62393BB-F92F-47DD-8705-F2FCE38F5348}">
      <formula1>-50</formula1>
      <formula2>0</formula2>
    </dataValidation>
    <dataValidation type="list" showInputMessage="1" showErrorMessage="1" errorTitle="Uso del inmueble" error="No puede digitar, debe seleccionar una opción de la lista desplegable." sqref="L13:L18" xr:uid="{E3A6640F-6E3D-4080-B2ED-3720764C6227}">
      <formula1>Inmueble</formula1>
    </dataValidation>
    <dataValidation type="decimal" operator="greaterThan" allowBlank="1" showInputMessage="1" showErrorMessage="1" errorTitle="Área total" error="El dato indicado debe ser un número mayor a 0." sqref="K13:K18" xr:uid="{C2DCE779-93AC-48B6-AFA6-DB1142D5CDAE}">
      <formula1>0</formula1>
    </dataValidation>
    <dataValidation type="date" operator="greaterThanOrEqual" allowBlank="1" showInputMessage="1" showErrorMessage="1" errorTitle="Fecha" error="Solo se admiten fechas y esta no puede ser antes del presente día." sqref="J13:J18" xr:uid="{989E3C09-C0CF-4D7F-9B5F-E6143598DD09}">
      <formula1>TODAY()</formula1>
    </dataValidation>
    <dataValidation type="date" operator="lessThanOrEqual" allowBlank="1" showInputMessage="1" showErrorMessage="1" errorTitle="Fecha" error="Solo se admiten fechas y esta no puede ser después del presente día." sqref="I13:I18" xr:uid="{06BB4FEC-878E-4F95-9B52-4225F6BB50A1}">
      <formula1>TODAY()</formula1>
    </dataValidation>
    <dataValidation type="list" allowBlank="1" showInputMessage="1" showErrorMessage="1" errorTitle="Tipo de moneda" error="No puede digitar, debe seleccionar una opción de la lista desplegable." sqref="G13:G18" xr:uid="{672E806F-4267-4EBA-AAE5-861AC01DCA1B}">
      <formula1>Moneda</formula1>
    </dataValidation>
    <dataValidation type="decimal" operator="greaterThanOrEqual" allowBlank="1" showInputMessage="1" showErrorMessage="1" errorTitle="Monto anual" error="Únicamente se admiten valores numéricos positivos." sqref="C13:C18" xr:uid="{77F8F999-AF8D-4E85-9179-F9225F6FEB1E}">
      <formula1>0</formula1>
    </dataValidation>
    <dataValidation type="textLength" operator="lessThanOrEqual" allowBlank="1" showInputMessage="1" showErrorMessage="1" errorTitle="Procedimiento" error="El número de procedimiento debe contener 24 o menos caracteres. " sqref="B13:B18" xr:uid="{8AC31A48-3D9C-49F2-B921-D8A76CC015D2}">
      <formula1>24</formula1>
    </dataValidation>
    <dataValidation allowBlank="1" showInputMessage="1" showErrorMessage="1" promptTitle="IVA" prompt="El cálculo se realiza de forma automática, no debe digitar ningún dato. Debe seleccionar el porcentaje de IVA que corresponde (0, 2 o 13%) de la columna C." sqref="D12:E12" xr:uid="{D8769065-4D04-4D92-B8EF-D35AEE776E97}"/>
    <dataValidation allowBlank="1" showInputMessage="1" showErrorMessage="1" promptTitle="Reajuste" prompt="La columna admite únicamente valores menores o iguales a 0 y aplica cuando la rebaja se encuentre vigente y aprobado por la instancia competente, conforme al Decreto No 42561-H." sqref="H12" xr:uid="{92A6B7B6-5B51-4C05-9744-3563F6145817}"/>
    <dataValidation allowBlank="1" showInputMessage="1" showErrorMessage="1" promptTitle="Procedimiento" prompt="La cantidad de datos debe ser menor o igual a 24." sqref="B11:B12" xr:uid="{C6330677-C7D6-4873-BEEF-0619E57083B3}"/>
    <dataValidation allowBlank="1" showInputMessage="1" showErrorMessage="1" promptTitle="Representante legal" prompt="Indicar el nombre completo del representante legal." sqref="O11:O12" xr:uid="{E8065F19-2F06-40B5-8514-42EFA0371D6E}"/>
    <dataValidation allowBlank="1" showInputMessage="1" showErrorMessage="1" promptTitle="Nombre del arrendatario" prompt="Indicar el nombre completo del arrendador (propietario)." sqref="N11:N12" xr:uid="{7D2D3BFF-B3B0-4746-B720-57BED59F2391}"/>
    <dataValidation allowBlank="1" showInputMessage="1" showErrorMessage="1" promptTitle="Uso del inmueble" prompt="Seleccionar una opción de la lista desplegable." sqref="L12" xr:uid="{1AD95C01-4EE0-49F3-BC4A-FAB62458FB91}"/>
    <dataValidation allowBlank="1" showInputMessage="1" showErrorMessage="1" promptTitle="Provincia" prompt="Seleccione una opción de la lista desplegable." sqref="M12" xr:uid="{58A982AB-CCC6-4DA5-BC13-AD90CF02A17A}"/>
    <dataValidation allowBlank="1" showInputMessage="1" showErrorMessage="1" promptTitle="Área total" prompt="La columna solo admite valores numéricos superiores a 0." sqref="K12" xr:uid="{0AF17D18-7C88-47F4-B149-972F68125DED}"/>
    <dataValidation allowBlank="1" showInputMessage="1" showErrorMessage="1" promptTitle="Monto" prompt="Monto anual del contrato." sqref="C12" xr:uid="{D58E72C2-B825-4548-B90B-44238CDFABCD}"/>
    <dataValidation allowBlank="1" showInputMessage="1" showErrorMessage="1" promptTitle="Vencimiento del arrendamiento" prompt="La columna únicamente admite fechas y corresponde a la fecha de vencimiento del contrato." sqref="J12" xr:uid="{9F9E0E76-D0CE-4792-80DF-CF7F5D26DE04}"/>
    <dataValidation allowBlank="1" showInputMessage="1" showErrorMessage="1" promptTitle="Inicio arrendamiento" prompt="La columna únicamente admite fechas y corresponde a la fecha de inicio del contrato." sqref="I12" xr:uid="{3B151FDD-930B-4111-84B5-7F0EB43020F4}"/>
    <dataValidation allowBlank="1" showInputMessage="1" showErrorMessage="1" promptTitle="Total" prompt="Es la suma del monto de arrendamiento más el monto de IVA, la celda está programada para realizar el cálculo de forma automática, no debe digitar ningún dato." sqref="F12" xr:uid="{C418A008-3FCE-4FBE-A562-E98040D76560}"/>
    <dataValidation allowBlank="1" showInputMessage="1" showErrorMessage="1" promptTitle="Moneda" prompt="Seleccione el tipo de moneda en el que fue negociado el contrato de arrendamiento." sqref="G12" xr:uid="{F7164BB3-6032-468E-8EC1-6B34E320F56B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0F5797EAEC644FAAA0F67198DA0F2F" ma:contentTypeVersion="25" ma:contentTypeDescription="Crear nuevo documento." ma:contentTypeScope="" ma:versionID="5b49189fccce4f642f6c2a8984118bc3">
  <xsd:schema xmlns:xsd="http://www.w3.org/2001/XMLSchema" xmlns:xs="http://www.w3.org/2001/XMLSchema" xmlns:p="http://schemas.microsoft.com/office/2006/metadata/properties" xmlns:ns2="ac97bb9e-23e5-4fc6-9ee6-c72095f73f5a" xmlns:ns3="0bc6dcbe-a4d4-4c87-a275-b3ede5252ec3" targetNamespace="http://schemas.microsoft.com/office/2006/metadata/properties" ma:root="true" ma:fieldsID="fc9f176c40cb422136dc62ca736f31fa" ns2:_="" ns3:_="">
    <xsd:import namespace="ac97bb9e-23e5-4fc6-9ee6-c72095f73f5a"/>
    <xsd:import namespace="0bc6dcbe-a4d4-4c87-a275-b3ede5252e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Fechay" minOccurs="0"/>
                <xsd:element ref="ns3:MediaServiceLocation" minOccurs="0"/>
                <xsd:element ref="ns3:Fechayhor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7bb9e-23e5-4fc6-9ee6-c72095f73f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480f5af-a195-4f01-9ff3-f7c2d5f07d37}" ma:internalName="TaxCatchAll" ma:showField="CatchAllData" ma:web="ac97bb9e-23e5-4fc6-9ee6-c72095f73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6dcbe-a4d4-4c87-a275-b3ede5252e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a0b5cf01-68cb-42b8-8f51-70862555a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y" ma:index="20" nillable="true" ma:displayName="Fecha y" ma:format="DateTime" ma:internalName="Fechay">
      <xsd:simpleType>
        <xsd:restriction base="dms:DateTim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Fechayhora" ma:index="22" nillable="true" ma:displayName="Fecha y hora" ma:description="Fecha y hora" ma:format="DateTime" ma:internalName="Fechayhora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D64D6-C7FD-4D99-B46C-7967BBD7B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97bb9e-23e5-4fc6-9ee6-c72095f73f5a"/>
    <ds:schemaRef ds:uri="0bc6dcbe-a4d4-4c87-a275-b3ede5252e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F4F07D-E77E-4BD8-8FDC-E3FE14B57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DISPONIBILIDAD BI INSTITUCION</vt:lpstr>
      <vt:lpstr>DISPONIBILIDAD DE BI ALQUILADOS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Barquero</dc:creator>
  <cp:lastModifiedBy>Wendy Lilliana Lopez Castrillo</cp:lastModifiedBy>
  <cp:lastPrinted>2024-11-14T14:49:03Z</cp:lastPrinted>
  <dcterms:created xsi:type="dcterms:W3CDTF">2024-10-09T17:52:49Z</dcterms:created>
  <dcterms:modified xsi:type="dcterms:W3CDTF">2024-11-14T15:34:52Z</dcterms:modified>
</cp:coreProperties>
</file>